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140" windowWidth="15300" windowHeight="5920" activeTab="1"/>
  </bookViews>
  <sheets>
    <sheet name="3 Yrs With FEI JR YR" sheetId="3" r:id="rId1"/>
    <sheet name="3 Yrs without FEI JR YR" sheetId="4" r:id="rId2"/>
    <sheet name="Balance Sheet 3 yr comparison" sheetId="5" r:id="rId3"/>
    <sheet name="Worksheet" sheetId="1" r:id="rId4"/>
    <sheet name="Worksheet2" sheetId="2" r:id="rId5"/>
  </sheets>
  <calcPr calcId="125725"/>
</workbook>
</file>

<file path=xl/calcChain.xml><?xml version="1.0" encoding="utf-8"?>
<calcChain xmlns="http://schemas.openxmlformats.org/spreadsheetml/2006/main">
  <c r="B18" i="5"/>
  <c r="C18"/>
  <c r="D25"/>
  <c r="D18"/>
  <c r="G24" i="4"/>
  <c r="H24" s="1"/>
  <c r="F24"/>
  <c r="C24"/>
  <c r="C25" s="1"/>
  <c r="B24"/>
  <c r="H23"/>
  <c r="D23"/>
  <c r="H22"/>
  <c r="D22"/>
  <c r="H21"/>
  <c r="D21"/>
  <c r="H20"/>
  <c r="D20"/>
  <c r="H19"/>
  <c r="D19"/>
  <c r="H18"/>
  <c r="D18"/>
  <c r="H17"/>
  <c r="G15"/>
  <c r="F15"/>
  <c r="C15"/>
  <c r="B15"/>
  <c r="H14"/>
  <c r="D14"/>
  <c r="H13"/>
  <c r="D13"/>
  <c r="H12"/>
  <c r="D12"/>
  <c r="H11"/>
  <c r="D11"/>
  <c r="H10"/>
  <c r="D10"/>
  <c r="H9"/>
  <c r="D9"/>
  <c r="H8"/>
  <c r="D8"/>
  <c r="H7"/>
  <c r="D7"/>
  <c r="H6"/>
  <c r="D6"/>
  <c r="H24" i="3"/>
  <c r="H25"/>
  <c r="H7"/>
  <c r="H8"/>
  <c r="H9"/>
  <c r="H10"/>
  <c r="H11"/>
  <c r="H12"/>
  <c r="H13"/>
  <c r="H14"/>
  <c r="H15"/>
  <c r="H16"/>
  <c r="H17"/>
  <c r="H18"/>
  <c r="H19"/>
  <c r="H20"/>
  <c r="H21"/>
  <c r="H22"/>
  <c r="H23"/>
  <c r="H6"/>
  <c r="F25"/>
  <c r="F24"/>
  <c r="F15"/>
  <c r="D18"/>
  <c r="D19"/>
  <c r="D20"/>
  <c r="D21"/>
  <c r="D22"/>
  <c r="D23"/>
  <c r="D10"/>
  <c r="D11"/>
  <c r="D12"/>
  <c r="D13"/>
  <c r="D14"/>
  <c r="D15"/>
  <c r="D6"/>
  <c r="D7"/>
  <c r="D8"/>
  <c r="D9"/>
  <c r="G24"/>
  <c r="C24"/>
  <c r="D24" s="1"/>
  <c r="B24"/>
  <c r="G15"/>
  <c r="G25" s="1"/>
  <c r="C15"/>
  <c r="B15"/>
  <c r="B25" s="1"/>
  <c r="D23" i="2"/>
  <c r="C23"/>
  <c r="B23"/>
  <c r="D14"/>
  <c r="C14"/>
  <c r="B14"/>
  <c r="B24" i="1"/>
  <c r="D23"/>
  <c r="C23"/>
  <c r="B23"/>
  <c r="D14"/>
  <c r="C14"/>
  <c r="B14"/>
  <c r="F25" i="4" l="1"/>
  <c r="D24"/>
  <c r="D25"/>
  <c r="B25"/>
  <c r="H15"/>
  <c r="G25"/>
  <c r="D15"/>
  <c r="C25" i="3"/>
  <c r="D25" s="1"/>
  <c r="B24" i="2"/>
  <c r="C24"/>
  <c r="D24"/>
  <c r="D24" i="1"/>
  <c r="C24"/>
  <c r="H25" i="4" l="1"/>
</calcChain>
</file>

<file path=xl/sharedStrings.xml><?xml version="1.0" encoding="utf-8"?>
<sst xmlns="http://schemas.openxmlformats.org/spreadsheetml/2006/main" count="185" uniqueCount="39">
  <si>
    <t>Income</t>
  </si>
  <si>
    <t>Omnibus</t>
  </si>
  <si>
    <t>Expense</t>
  </si>
  <si>
    <t>General</t>
  </si>
  <si>
    <t>Youth</t>
  </si>
  <si>
    <t xml:space="preserve"> </t>
  </si>
  <si>
    <t>Regional Website</t>
  </si>
  <si>
    <t>FEI JR YR</t>
  </si>
  <si>
    <t>Education</t>
  </si>
  <si>
    <t>Grants</t>
  </si>
  <si>
    <t>Interest</t>
  </si>
  <si>
    <t>Net Income</t>
  </si>
  <si>
    <t>Total  Expense</t>
  </si>
  <si>
    <t>Total Income</t>
  </si>
  <si>
    <t>Bee Pape Scholarship Fund</t>
  </si>
  <si>
    <t>Income/Expense Without FEI JR YR</t>
  </si>
  <si>
    <r>
      <t xml:space="preserve">Change                            </t>
    </r>
    <r>
      <rPr>
        <sz val="9"/>
        <color theme="1"/>
        <rFont val="Calibri"/>
        <family val="2"/>
        <scheme val="minor"/>
      </rPr>
      <t>(</t>
    </r>
    <r>
      <rPr>
        <sz val="9"/>
        <color rgb="FFFF0000"/>
        <rFont val="Calibri"/>
        <family val="2"/>
        <scheme val="minor"/>
      </rPr>
      <t>Red=Decrease</t>
    </r>
    <r>
      <rPr>
        <sz val="9"/>
        <color theme="1"/>
        <rFont val="Calibri"/>
        <family val="2"/>
        <scheme val="minor"/>
      </rPr>
      <t>, Black=Increase)</t>
    </r>
  </si>
  <si>
    <t>Region 9</t>
  </si>
  <si>
    <t>Multi-Year Income and Expense Comparison Without FEI JR YR</t>
  </si>
  <si>
    <t>Comparison of 2013/2014/2015</t>
  </si>
  <si>
    <t>Multi-Year Income and Expense Comparison With FEI JR YR</t>
  </si>
  <si>
    <t>Balance Sheet</t>
  </si>
  <si>
    <t>Checking/Savings</t>
  </si>
  <si>
    <t>Assets</t>
  </si>
  <si>
    <t>Emergency fund</t>
  </si>
  <si>
    <t>GMO Travel Grant</t>
  </si>
  <si>
    <t xml:space="preserve">Youth </t>
  </si>
  <si>
    <t xml:space="preserve">FEI JR YR </t>
  </si>
  <si>
    <t>Total Checking/Savings</t>
  </si>
  <si>
    <t>Total Current Assets</t>
  </si>
  <si>
    <t>Total Assets</t>
  </si>
  <si>
    <t>Liabilities and Equities</t>
  </si>
  <si>
    <t>Equity</t>
  </si>
  <si>
    <t>Retained Earnings</t>
  </si>
  <si>
    <t>Total Equity</t>
  </si>
  <si>
    <t>Total Liabilities and Equity</t>
  </si>
  <si>
    <t>Adult Amateur Fund</t>
  </si>
  <si>
    <t>USDF Region 9</t>
  </si>
  <si>
    <t>Balance Sheets for 2013, 2014 and 2015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</si>
</sst>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6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166" fontId="0" fillId="0" borderId="0" xfId="0" applyNumberFormat="1"/>
    <xf numFmtId="166" fontId="0" fillId="0" borderId="2" xfId="0" applyNumberFormat="1" applyBorder="1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166" fontId="2" fillId="0" borderId="2" xfId="0" applyNumberFormat="1" applyFont="1" applyBorder="1"/>
    <xf numFmtId="6" fontId="0" fillId="0" borderId="0" xfId="0" applyNumberFormat="1"/>
    <xf numFmtId="6" fontId="0" fillId="0" borderId="2" xfId="0" applyNumberFormat="1" applyBorder="1"/>
    <xf numFmtId="6" fontId="0" fillId="0" borderId="0" xfId="0" applyNumberFormat="1" applyAlignment="1">
      <alignment wrapText="1"/>
    </xf>
    <xf numFmtId="0" fontId="0" fillId="0" borderId="2" xfId="0" applyNumberFormat="1" applyBorder="1"/>
    <xf numFmtId="6" fontId="0" fillId="0" borderId="2" xfId="0" applyNumberFormat="1" applyBorder="1" applyAlignment="1">
      <alignment wrapText="1"/>
    </xf>
    <xf numFmtId="0" fontId="1" fillId="0" borderId="2" xfId="0" applyFont="1" applyBorder="1"/>
    <xf numFmtId="0" fontId="3" fillId="0" borderId="2" xfId="0" applyFont="1" applyBorder="1"/>
    <xf numFmtId="0" fontId="2" fillId="0" borderId="2" xfId="0" applyFont="1" applyBorder="1"/>
    <xf numFmtId="0" fontId="5" fillId="0" borderId="2" xfId="0" applyFont="1" applyBorder="1"/>
    <xf numFmtId="0" fontId="0" fillId="2" borderId="2" xfId="0" applyNumberFormat="1" applyFill="1" applyBorder="1"/>
    <xf numFmtId="6" fontId="0" fillId="2" borderId="2" xfId="0" applyNumberForma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6" fontId="2" fillId="0" borderId="2" xfId="0" applyNumberFormat="1" applyFont="1" applyBorder="1"/>
    <xf numFmtId="166" fontId="2" fillId="0" borderId="0" xfId="0" applyNumberFormat="1" applyFont="1"/>
    <xf numFmtId="14" fontId="0" fillId="0" borderId="2" xfId="0" applyNumberFormat="1" applyBorder="1"/>
    <xf numFmtId="0" fontId="1" fillId="0" borderId="0" xfId="0" applyFont="1"/>
    <xf numFmtId="0" fontId="0" fillId="2" borderId="2" xfId="0" applyFill="1" applyBorder="1"/>
    <xf numFmtId="166" fontId="0" fillId="2" borderId="2" xfId="0" applyNumberFormat="1" applyFill="1" applyBorder="1"/>
    <xf numFmtId="0" fontId="1" fillId="2" borderId="2" xfId="0" applyFont="1" applyFill="1" applyBorder="1"/>
    <xf numFmtId="166" fontId="2" fillId="2" borderId="2" xfId="0" applyNumberFormat="1" applyFont="1" applyFill="1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opLeftCell="A5" zoomScale="86" zoomScaleNormal="86" workbookViewId="0">
      <selection activeCell="E25" sqref="E25:G25"/>
    </sheetView>
  </sheetViews>
  <sheetFormatPr defaultRowHeight="14.5"/>
  <cols>
    <col min="1" max="1" width="17.6328125" customWidth="1"/>
    <col min="2" max="2" width="17.6328125" style="2" customWidth="1"/>
    <col min="3" max="3" width="9.81640625" style="2" bestFit="1" customWidth="1"/>
    <col min="4" max="4" width="12.6328125" style="7" customWidth="1"/>
    <col min="5" max="5" width="21.453125" style="7" customWidth="1"/>
    <col min="6" max="7" width="9.81640625" style="2" bestFit="1" customWidth="1"/>
    <col min="8" max="8" width="11.453125" style="7" customWidth="1"/>
  </cols>
  <sheetData>
    <row r="1" spans="1:8" ht="15.5" customHeight="1">
      <c r="A1" s="19" t="s">
        <v>17</v>
      </c>
      <c r="B1" s="20"/>
      <c r="C1" s="20"/>
      <c r="D1" s="20"/>
      <c r="E1" s="20"/>
      <c r="F1" s="20"/>
      <c r="G1" s="20"/>
      <c r="H1" s="21"/>
    </row>
    <row r="2" spans="1:8" ht="15.5" customHeight="1">
      <c r="A2" s="22" t="s">
        <v>20</v>
      </c>
      <c r="B2" s="23"/>
      <c r="C2" s="23"/>
      <c r="D2" s="23"/>
      <c r="E2" s="23"/>
      <c r="F2" s="23"/>
      <c r="G2" s="23"/>
      <c r="H2" s="24"/>
    </row>
    <row r="3" spans="1:8" ht="15.5" customHeight="1">
      <c r="A3" s="25" t="s">
        <v>19</v>
      </c>
      <c r="B3" s="18"/>
      <c r="C3" s="18"/>
      <c r="D3" s="18"/>
      <c r="E3" s="18"/>
      <c r="F3" s="18"/>
      <c r="G3" s="18"/>
      <c r="H3" s="26"/>
    </row>
    <row r="4" spans="1:8" ht="39">
      <c r="A4" s="1"/>
      <c r="B4" s="10">
        <v>2013</v>
      </c>
      <c r="C4" s="10">
        <v>2014</v>
      </c>
      <c r="D4" s="11" t="s">
        <v>16</v>
      </c>
      <c r="E4" s="11"/>
      <c r="F4" s="10">
        <v>2014</v>
      </c>
      <c r="G4" s="10">
        <v>2015</v>
      </c>
      <c r="H4" s="11" t="s">
        <v>16</v>
      </c>
    </row>
    <row r="5" spans="1:8">
      <c r="A5" s="1" t="s">
        <v>0</v>
      </c>
      <c r="B5" s="3" t="s">
        <v>5</v>
      </c>
      <c r="C5" s="3" t="s">
        <v>5</v>
      </c>
      <c r="D5" s="8" t="s">
        <v>5</v>
      </c>
      <c r="E5" s="1" t="s">
        <v>0</v>
      </c>
      <c r="F5" s="3" t="s">
        <v>5</v>
      </c>
      <c r="G5" s="3" t="s">
        <v>5</v>
      </c>
      <c r="H5" s="8"/>
    </row>
    <row r="6" spans="1:8">
      <c r="A6" s="13" t="s">
        <v>14</v>
      </c>
      <c r="B6" s="3">
        <v>40</v>
      </c>
      <c r="C6" s="3"/>
      <c r="D6" s="8">
        <f t="shared" ref="D6:D25" si="0">+C6-B6</f>
        <v>-40</v>
      </c>
      <c r="E6" s="13" t="s">
        <v>14</v>
      </c>
      <c r="F6" s="3"/>
      <c r="G6" s="3"/>
      <c r="H6" s="8">
        <f>+G6-F6</f>
        <v>0</v>
      </c>
    </row>
    <row r="7" spans="1:8">
      <c r="A7" s="13" t="s">
        <v>6</v>
      </c>
      <c r="B7" s="3">
        <v>125.8</v>
      </c>
      <c r="C7" s="3">
        <v>45</v>
      </c>
      <c r="D7" s="8">
        <f t="shared" si="0"/>
        <v>-80.8</v>
      </c>
      <c r="E7" s="13" t="s">
        <v>6</v>
      </c>
      <c r="F7" s="3">
        <v>45</v>
      </c>
      <c r="G7" s="3">
        <v>115</v>
      </c>
      <c r="H7" s="8">
        <f t="shared" ref="H7:H25" si="1">+G7-F7</f>
        <v>70</v>
      </c>
    </row>
    <row r="8" spans="1:8">
      <c r="A8" s="13" t="s">
        <v>7</v>
      </c>
      <c r="B8" s="3">
        <v>20240</v>
      </c>
      <c r="C8" s="3">
        <v>35605.519999999997</v>
      </c>
      <c r="D8" s="8">
        <f t="shared" si="0"/>
        <v>15365.519999999997</v>
      </c>
      <c r="E8" s="13" t="s">
        <v>7</v>
      </c>
      <c r="F8" s="3">
        <v>35605.519999999997</v>
      </c>
      <c r="G8" s="3">
        <v>24803</v>
      </c>
      <c r="H8" s="8">
        <f t="shared" si="1"/>
        <v>-10802.519999999997</v>
      </c>
    </row>
    <row r="9" spans="1:8">
      <c r="A9" s="13" t="s">
        <v>8</v>
      </c>
      <c r="B9" s="3">
        <v>750</v>
      </c>
      <c r="C9" s="3">
        <v>483</v>
      </c>
      <c r="D9" s="8">
        <f t="shared" si="0"/>
        <v>-267</v>
      </c>
      <c r="E9" s="13" t="s">
        <v>8</v>
      </c>
      <c r="F9" s="3">
        <v>483</v>
      </c>
      <c r="G9" s="3">
        <v>586</v>
      </c>
      <c r="H9" s="8">
        <f t="shared" si="1"/>
        <v>103</v>
      </c>
    </row>
    <row r="10" spans="1:8">
      <c r="A10" s="13" t="s">
        <v>3</v>
      </c>
      <c r="B10" s="3">
        <v>1500</v>
      </c>
      <c r="C10" s="3">
        <v>853.5</v>
      </c>
      <c r="D10" s="8">
        <f t="shared" si="0"/>
        <v>-646.5</v>
      </c>
      <c r="E10" s="13" t="s">
        <v>3</v>
      </c>
      <c r="F10" s="3">
        <v>853.5</v>
      </c>
      <c r="G10" s="3">
        <v>1114.5</v>
      </c>
      <c r="H10" s="8">
        <f t="shared" si="1"/>
        <v>261</v>
      </c>
    </row>
    <row r="11" spans="1:8">
      <c r="A11" s="13" t="s">
        <v>9</v>
      </c>
      <c r="B11" s="3">
        <v>60</v>
      </c>
      <c r="C11" s="3">
        <v>1500</v>
      </c>
      <c r="D11" s="8">
        <f t="shared" si="0"/>
        <v>1440</v>
      </c>
      <c r="E11" s="13" t="s">
        <v>9</v>
      </c>
      <c r="F11" s="3">
        <v>1500</v>
      </c>
      <c r="G11" s="3">
        <v>1500</v>
      </c>
      <c r="H11" s="8">
        <f t="shared" si="1"/>
        <v>0</v>
      </c>
    </row>
    <row r="12" spans="1:8">
      <c r="A12" s="13" t="s">
        <v>4</v>
      </c>
      <c r="B12" s="3">
        <v>9330</v>
      </c>
      <c r="C12" s="3">
        <v>20</v>
      </c>
      <c r="D12" s="8">
        <f t="shared" si="0"/>
        <v>-9310</v>
      </c>
      <c r="E12" s="13" t="s">
        <v>4</v>
      </c>
      <c r="F12" s="3">
        <v>20</v>
      </c>
      <c r="G12" s="3">
        <v>30</v>
      </c>
      <c r="H12" s="8">
        <f t="shared" si="1"/>
        <v>10</v>
      </c>
    </row>
    <row r="13" spans="1:8">
      <c r="A13" s="13" t="s">
        <v>1</v>
      </c>
      <c r="B13" s="3">
        <v>75.45</v>
      </c>
      <c r="C13" s="3">
        <v>7500</v>
      </c>
      <c r="D13" s="8">
        <f t="shared" si="0"/>
        <v>7424.55</v>
      </c>
      <c r="E13" s="13" t="s">
        <v>1</v>
      </c>
      <c r="F13" s="3">
        <v>7500</v>
      </c>
      <c r="G13" s="3">
        <v>9335</v>
      </c>
      <c r="H13" s="8">
        <f t="shared" si="1"/>
        <v>1835</v>
      </c>
    </row>
    <row r="14" spans="1:8">
      <c r="A14" s="13" t="s">
        <v>10</v>
      </c>
      <c r="B14" s="3"/>
      <c r="C14" s="3">
        <v>55.88</v>
      </c>
      <c r="D14" s="8">
        <f t="shared" si="0"/>
        <v>55.88</v>
      </c>
      <c r="E14" s="13" t="s">
        <v>10</v>
      </c>
      <c r="F14" s="3">
        <v>55.88</v>
      </c>
      <c r="G14" s="3">
        <v>36.42</v>
      </c>
      <c r="H14" s="8">
        <f t="shared" si="1"/>
        <v>-19.46</v>
      </c>
    </row>
    <row r="15" spans="1:8">
      <c r="A15" s="1" t="s">
        <v>13</v>
      </c>
      <c r="B15" s="3">
        <f>SUM(B6:B14)</f>
        <v>32121.25</v>
      </c>
      <c r="C15" s="3">
        <f>SUM(C6:C14)</f>
        <v>46062.899999999994</v>
      </c>
      <c r="D15" s="8">
        <f t="shared" si="0"/>
        <v>13941.649999999994</v>
      </c>
      <c r="E15" s="1" t="s">
        <v>13</v>
      </c>
      <c r="F15" s="3">
        <f>SUM(F6:F14)</f>
        <v>46062.899999999994</v>
      </c>
      <c r="G15" s="3">
        <f>SUM(G6:G14)</f>
        <v>37519.919999999998</v>
      </c>
      <c r="H15" s="8">
        <f t="shared" si="1"/>
        <v>-8542.9799999999959</v>
      </c>
    </row>
    <row r="16" spans="1:8">
      <c r="A16" s="1" t="s">
        <v>2</v>
      </c>
      <c r="B16" s="3"/>
      <c r="C16" s="3"/>
      <c r="D16" s="8" t="s">
        <v>5</v>
      </c>
      <c r="E16" s="1" t="s">
        <v>2</v>
      </c>
      <c r="F16" s="3"/>
      <c r="G16" s="3"/>
      <c r="H16" s="8">
        <f t="shared" si="1"/>
        <v>0</v>
      </c>
    </row>
    <row r="17" spans="1:8">
      <c r="A17" s="13" t="s">
        <v>6</v>
      </c>
      <c r="B17" s="3">
        <v>595.4</v>
      </c>
      <c r="C17" s="3">
        <v>0</v>
      </c>
      <c r="D17" s="8">
        <v>0</v>
      </c>
      <c r="E17" s="13" t="s">
        <v>6</v>
      </c>
      <c r="F17" s="3">
        <v>0</v>
      </c>
      <c r="G17" s="3">
        <v>95.4</v>
      </c>
      <c r="H17" s="8">
        <f t="shared" si="1"/>
        <v>95.4</v>
      </c>
    </row>
    <row r="18" spans="1:8">
      <c r="A18" s="13" t="s">
        <v>7</v>
      </c>
      <c r="B18" s="3">
        <v>14208.01</v>
      </c>
      <c r="C18" s="3">
        <v>27166.89</v>
      </c>
      <c r="D18" s="8">
        <f t="shared" si="0"/>
        <v>12958.88</v>
      </c>
      <c r="E18" s="13" t="s">
        <v>7</v>
      </c>
      <c r="F18" s="3">
        <v>27166.89</v>
      </c>
      <c r="G18" s="3">
        <v>27072.36</v>
      </c>
      <c r="H18" s="8">
        <f t="shared" si="1"/>
        <v>-94.529999999998836</v>
      </c>
    </row>
    <row r="19" spans="1:8">
      <c r="A19" s="13" t="s">
        <v>8</v>
      </c>
      <c r="B19" s="3">
        <v>507.44</v>
      </c>
      <c r="C19" s="3">
        <v>1000</v>
      </c>
      <c r="D19" s="8">
        <f t="shared" si="0"/>
        <v>492.56</v>
      </c>
      <c r="E19" s="13" t="s">
        <v>8</v>
      </c>
      <c r="F19" s="3">
        <v>1000</v>
      </c>
      <c r="G19" s="3">
        <v>1500</v>
      </c>
      <c r="H19" s="8">
        <f t="shared" si="1"/>
        <v>500</v>
      </c>
    </row>
    <row r="20" spans="1:8">
      <c r="A20" s="13" t="s">
        <v>3</v>
      </c>
      <c r="B20" s="3">
        <v>6149.18</v>
      </c>
      <c r="C20" s="3">
        <v>3586.28</v>
      </c>
      <c r="D20" s="8">
        <f t="shared" si="0"/>
        <v>-2562.9</v>
      </c>
      <c r="E20" s="13" t="s">
        <v>3</v>
      </c>
      <c r="F20" s="3">
        <v>3586.28</v>
      </c>
      <c r="G20" s="3">
        <v>2213.67</v>
      </c>
      <c r="H20" s="8">
        <f t="shared" si="1"/>
        <v>-1372.6100000000001</v>
      </c>
    </row>
    <row r="21" spans="1:8" ht="17" customHeight="1">
      <c r="A21" s="13" t="s">
        <v>9</v>
      </c>
      <c r="B21" s="3">
        <v>1500</v>
      </c>
      <c r="C21" s="3">
        <v>1500</v>
      </c>
      <c r="D21" s="8">
        <f t="shared" si="0"/>
        <v>0</v>
      </c>
      <c r="E21" s="13" t="s">
        <v>9</v>
      </c>
      <c r="F21" s="3">
        <v>1500</v>
      </c>
      <c r="G21" s="3">
        <v>1500</v>
      </c>
      <c r="H21" s="8">
        <f t="shared" si="1"/>
        <v>0</v>
      </c>
    </row>
    <row r="22" spans="1:8">
      <c r="A22" s="13" t="s">
        <v>4</v>
      </c>
      <c r="B22" s="3">
        <v>79</v>
      </c>
      <c r="C22" s="3">
        <v>25.84</v>
      </c>
      <c r="D22" s="8">
        <f t="shared" si="0"/>
        <v>-53.16</v>
      </c>
      <c r="E22" s="13" t="s">
        <v>4</v>
      </c>
      <c r="F22" s="3">
        <v>25.84</v>
      </c>
      <c r="G22" s="3"/>
      <c r="H22" s="8">
        <f t="shared" si="1"/>
        <v>-25.84</v>
      </c>
    </row>
    <row r="23" spans="1:8">
      <c r="A23" s="13" t="s">
        <v>1</v>
      </c>
      <c r="B23" s="3">
        <v>841.93</v>
      </c>
      <c r="C23" s="3">
        <v>2061.4299999999998</v>
      </c>
      <c r="D23" s="8">
        <f t="shared" si="0"/>
        <v>1219.5</v>
      </c>
      <c r="E23" s="13" t="s">
        <v>1</v>
      </c>
      <c r="F23" s="3">
        <v>2061.4299999999998</v>
      </c>
      <c r="G23" s="3"/>
      <c r="H23" s="8">
        <f t="shared" si="1"/>
        <v>-2061.4299999999998</v>
      </c>
    </row>
    <row r="24" spans="1:8">
      <c r="A24" s="1" t="s">
        <v>12</v>
      </c>
      <c r="B24" s="3">
        <f>SUM(B17:B23)</f>
        <v>23880.959999999999</v>
      </c>
      <c r="C24" s="3">
        <f>SUM(C17:C23)</f>
        <v>35340.439999999995</v>
      </c>
      <c r="D24" s="8">
        <f t="shared" si="0"/>
        <v>11459.479999999996</v>
      </c>
      <c r="E24" s="1" t="s">
        <v>12</v>
      </c>
      <c r="F24" s="3">
        <f>SUM(F17:F23)</f>
        <v>35340.439999999995</v>
      </c>
      <c r="G24" s="3">
        <f>SUM(G17:G23)</f>
        <v>32381.43</v>
      </c>
      <c r="H24" s="8">
        <f>+G24-F24</f>
        <v>-2959.0099999999948</v>
      </c>
    </row>
    <row r="25" spans="1:8">
      <c r="A25" s="32" t="s">
        <v>11</v>
      </c>
      <c r="B25" s="33">
        <f>+B15-B24</f>
        <v>8240.2900000000009</v>
      </c>
      <c r="C25" s="33">
        <f>+C15-C24</f>
        <v>10722.46</v>
      </c>
      <c r="D25" s="8">
        <f t="shared" si="0"/>
        <v>2482.1699999999983</v>
      </c>
      <c r="E25" s="32" t="s">
        <v>11</v>
      </c>
      <c r="F25" s="33">
        <f>+F15-F24</f>
        <v>10722.46</v>
      </c>
      <c r="G25" s="33">
        <f>+G15-G24</f>
        <v>5138.489999999998</v>
      </c>
      <c r="H25" s="8">
        <f t="shared" si="1"/>
        <v>-5583.9700000000012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9" workbookViewId="0">
      <selection activeCell="F27" sqref="F27"/>
    </sheetView>
  </sheetViews>
  <sheetFormatPr defaultRowHeight="14.5"/>
  <cols>
    <col min="1" max="1" width="20" customWidth="1"/>
    <col min="2" max="2" width="10.7265625" style="2" customWidth="1"/>
    <col min="3" max="3" width="10.90625" style="2" customWidth="1"/>
    <col min="4" max="4" width="12.6328125" style="7" customWidth="1"/>
    <col min="5" max="5" width="21.453125" style="7" customWidth="1"/>
    <col min="6" max="7" width="9.81640625" style="2" bestFit="1" customWidth="1"/>
    <col min="8" max="8" width="11.453125" style="7" customWidth="1"/>
  </cols>
  <sheetData>
    <row r="1" spans="1:8">
      <c r="A1" s="27" t="s">
        <v>17</v>
      </c>
      <c r="B1" s="27"/>
      <c r="C1" s="27"/>
      <c r="D1" s="27"/>
      <c r="E1" s="27"/>
      <c r="F1" s="27"/>
      <c r="G1" s="27"/>
      <c r="H1" s="27"/>
    </row>
    <row r="2" spans="1:8">
      <c r="A2" s="27" t="s">
        <v>18</v>
      </c>
      <c r="B2" s="27"/>
      <c r="C2" s="27"/>
      <c r="D2" s="27"/>
      <c r="E2" s="27"/>
      <c r="F2" s="27"/>
      <c r="G2" s="27"/>
      <c r="H2" s="27"/>
    </row>
    <row r="3" spans="1:8">
      <c r="A3" s="27" t="s">
        <v>19</v>
      </c>
      <c r="B3" s="27"/>
      <c r="C3" s="27"/>
      <c r="D3" s="27"/>
      <c r="E3" s="27"/>
      <c r="F3" s="27"/>
      <c r="G3" s="27"/>
      <c r="H3" s="27"/>
    </row>
    <row r="4" spans="1:8" ht="39">
      <c r="B4" s="16">
        <v>2013</v>
      </c>
      <c r="C4" s="16">
        <v>2014</v>
      </c>
      <c r="D4" s="17" t="s">
        <v>16</v>
      </c>
      <c r="E4" s="9"/>
      <c r="F4" s="16">
        <v>2014</v>
      </c>
      <c r="G4" s="16">
        <v>2015</v>
      </c>
      <c r="H4" s="17" t="s">
        <v>16</v>
      </c>
    </row>
    <row r="5" spans="1:8">
      <c r="A5" s="12" t="s">
        <v>0</v>
      </c>
      <c r="B5" s="3" t="s">
        <v>5</v>
      </c>
      <c r="C5" s="3" t="s">
        <v>5</v>
      </c>
      <c r="D5" s="28" t="s">
        <v>5</v>
      </c>
      <c r="E5" s="12" t="s">
        <v>0</v>
      </c>
      <c r="F5" s="3" t="s">
        <v>5</v>
      </c>
      <c r="G5" s="3" t="s">
        <v>5</v>
      </c>
      <c r="H5" s="8"/>
    </row>
    <row r="6" spans="1:8">
      <c r="A6" s="13" t="s">
        <v>14</v>
      </c>
      <c r="B6" s="6">
        <v>40</v>
      </c>
      <c r="C6" s="6"/>
      <c r="D6" s="28">
        <f t="shared" ref="D6:D25" si="0">+C6-B6</f>
        <v>-40</v>
      </c>
      <c r="E6" s="13" t="s">
        <v>14</v>
      </c>
      <c r="F6" s="6"/>
      <c r="G6" s="6"/>
      <c r="H6" s="28">
        <f>+G6-F6</f>
        <v>0</v>
      </c>
    </row>
    <row r="7" spans="1:8">
      <c r="A7" s="13" t="s">
        <v>6</v>
      </c>
      <c r="B7" s="6">
        <v>125.8</v>
      </c>
      <c r="C7" s="6">
        <v>45</v>
      </c>
      <c r="D7" s="28">
        <f t="shared" si="0"/>
        <v>-80.8</v>
      </c>
      <c r="E7" s="13" t="s">
        <v>6</v>
      </c>
      <c r="F7" s="6">
        <v>45</v>
      </c>
      <c r="G7" s="6">
        <v>115</v>
      </c>
      <c r="H7" s="28">
        <f t="shared" ref="H7:H25" si="1">+G7-F7</f>
        <v>70</v>
      </c>
    </row>
    <row r="8" spans="1:8">
      <c r="A8" s="13" t="s">
        <v>7</v>
      </c>
      <c r="B8" s="6">
        <v>0</v>
      </c>
      <c r="C8" s="6">
        <v>0</v>
      </c>
      <c r="D8" s="28">
        <f t="shared" si="0"/>
        <v>0</v>
      </c>
      <c r="E8" s="13" t="s">
        <v>7</v>
      </c>
      <c r="F8" s="6">
        <v>0</v>
      </c>
      <c r="G8" s="6">
        <v>0</v>
      </c>
      <c r="H8" s="28">
        <f t="shared" si="1"/>
        <v>0</v>
      </c>
    </row>
    <row r="9" spans="1:8">
      <c r="A9" s="13" t="s">
        <v>8</v>
      </c>
      <c r="B9" s="6">
        <v>750</v>
      </c>
      <c r="C9" s="6">
        <v>483</v>
      </c>
      <c r="D9" s="28">
        <f t="shared" si="0"/>
        <v>-267</v>
      </c>
      <c r="E9" s="13" t="s">
        <v>8</v>
      </c>
      <c r="F9" s="6">
        <v>483</v>
      </c>
      <c r="G9" s="6">
        <v>586</v>
      </c>
      <c r="H9" s="28">
        <f t="shared" si="1"/>
        <v>103</v>
      </c>
    </row>
    <row r="10" spans="1:8">
      <c r="A10" s="13" t="s">
        <v>3</v>
      </c>
      <c r="B10" s="6">
        <v>1500</v>
      </c>
      <c r="C10" s="6">
        <v>853.5</v>
      </c>
      <c r="D10" s="28">
        <f t="shared" si="0"/>
        <v>-646.5</v>
      </c>
      <c r="E10" s="13" t="s">
        <v>3</v>
      </c>
      <c r="F10" s="6">
        <v>853.5</v>
      </c>
      <c r="G10" s="6">
        <v>1114.5</v>
      </c>
      <c r="H10" s="28">
        <f t="shared" si="1"/>
        <v>261</v>
      </c>
    </row>
    <row r="11" spans="1:8">
      <c r="A11" s="13" t="s">
        <v>9</v>
      </c>
      <c r="B11" s="6">
        <v>60</v>
      </c>
      <c r="C11" s="6">
        <v>1500</v>
      </c>
      <c r="D11" s="28">
        <f t="shared" si="0"/>
        <v>1440</v>
      </c>
      <c r="E11" s="13" t="s">
        <v>9</v>
      </c>
      <c r="F11" s="6">
        <v>1500</v>
      </c>
      <c r="G11" s="6">
        <v>1500</v>
      </c>
      <c r="H11" s="28">
        <f t="shared" si="1"/>
        <v>0</v>
      </c>
    </row>
    <row r="12" spans="1:8">
      <c r="A12" s="13" t="s">
        <v>4</v>
      </c>
      <c r="B12" s="6">
        <v>9330</v>
      </c>
      <c r="C12" s="6">
        <v>20</v>
      </c>
      <c r="D12" s="28">
        <f t="shared" si="0"/>
        <v>-9310</v>
      </c>
      <c r="E12" s="13" t="s">
        <v>4</v>
      </c>
      <c r="F12" s="6">
        <v>20</v>
      </c>
      <c r="G12" s="6">
        <v>30</v>
      </c>
      <c r="H12" s="28">
        <f t="shared" si="1"/>
        <v>10</v>
      </c>
    </row>
    <row r="13" spans="1:8">
      <c r="A13" s="13" t="s">
        <v>1</v>
      </c>
      <c r="B13" s="6">
        <v>75.45</v>
      </c>
      <c r="C13" s="6">
        <v>7500</v>
      </c>
      <c r="D13" s="28">
        <f t="shared" si="0"/>
        <v>7424.55</v>
      </c>
      <c r="E13" s="13" t="s">
        <v>1</v>
      </c>
      <c r="F13" s="6">
        <v>7500</v>
      </c>
      <c r="G13" s="6">
        <v>9335</v>
      </c>
      <c r="H13" s="28">
        <f t="shared" si="1"/>
        <v>1835</v>
      </c>
    </row>
    <row r="14" spans="1:8">
      <c r="A14" s="13" t="s">
        <v>10</v>
      </c>
      <c r="B14" s="6"/>
      <c r="C14" s="6">
        <v>55.88</v>
      </c>
      <c r="D14" s="28">
        <f t="shared" si="0"/>
        <v>55.88</v>
      </c>
      <c r="E14" s="13" t="s">
        <v>10</v>
      </c>
      <c r="F14" s="6">
        <v>55.88</v>
      </c>
      <c r="G14" s="6">
        <v>36.42</v>
      </c>
      <c r="H14" s="28">
        <f t="shared" si="1"/>
        <v>-19.46</v>
      </c>
    </row>
    <row r="15" spans="1:8">
      <c r="A15" s="15" t="s">
        <v>13</v>
      </c>
      <c r="B15" s="6">
        <f>SUM(B6:B14)</f>
        <v>11881.25</v>
      </c>
      <c r="C15" s="6">
        <f>SUM(C6:C14)</f>
        <v>10457.379999999999</v>
      </c>
      <c r="D15" s="28">
        <f t="shared" si="0"/>
        <v>-1423.8700000000008</v>
      </c>
      <c r="E15" s="15" t="s">
        <v>13</v>
      </c>
      <c r="F15" s="6">
        <f>SUM(F6:F14)</f>
        <v>10457.379999999999</v>
      </c>
      <c r="G15" s="6">
        <f>SUM(G6:G14)</f>
        <v>12716.92</v>
      </c>
      <c r="H15" s="28">
        <f t="shared" si="1"/>
        <v>2259.5400000000009</v>
      </c>
    </row>
    <row r="16" spans="1:8">
      <c r="A16" s="12" t="s">
        <v>2</v>
      </c>
      <c r="B16" s="6"/>
      <c r="C16" s="6"/>
      <c r="D16" s="28" t="s">
        <v>5</v>
      </c>
      <c r="E16" s="12" t="s">
        <v>2</v>
      </c>
      <c r="F16" s="6"/>
      <c r="G16" s="6"/>
      <c r="H16" s="28" t="s">
        <v>5</v>
      </c>
    </row>
    <row r="17" spans="1:8">
      <c r="A17" s="13" t="s">
        <v>6</v>
      </c>
      <c r="B17" s="6">
        <v>595.4</v>
      </c>
      <c r="C17" s="6">
        <v>0</v>
      </c>
      <c r="D17" s="28">
        <v>0</v>
      </c>
      <c r="E17" s="13" t="s">
        <v>6</v>
      </c>
      <c r="F17" s="6">
        <v>0</v>
      </c>
      <c r="G17" s="6">
        <v>95.4</v>
      </c>
      <c r="H17" s="28">
        <f t="shared" si="1"/>
        <v>95.4</v>
      </c>
    </row>
    <row r="18" spans="1:8">
      <c r="A18" s="13" t="s">
        <v>7</v>
      </c>
      <c r="B18" s="6">
        <v>0</v>
      </c>
      <c r="C18" s="6">
        <v>0</v>
      </c>
      <c r="D18" s="28">
        <f t="shared" si="0"/>
        <v>0</v>
      </c>
      <c r="E18" s="13" t="s">
        <v>7</v>
      </c>
      <c r="F18" s="6">
        <v>0</v>
      </c>
      <c r="G18" s="6">
        <v>0</v>
      </c>
      <c r="H18" s="28">
        <f t="shared" si="1"/>
        <v>0</v>
      </c>
    </row>
    <row r="19" spans="1:8">
      <c r="A19" s="13" t="s">
        <v>8</v>
      </c>
      <c r="B19" s="6">
        <v>507.44</v>
      </c>
      <c r="C19" s="6">
        <v>1000</v>
      </c>
      <c r="D19" s="28">
        <f t="shared" si="0"/>
        <v>492.56</v>
      </c>
      <c r="E19" s="13" t="s">
        <v>8</v>
      </c>
      <c r="F19" s="6">
        <v>1000</v>
      </c>
      <c r="G19" s="6">
        <v>1500</v>
      </c>
      <c r="H19" s="28">
        <f t="shared" si="1"/>
        <v>500</v>
      </c>
    </row>
    <row r="20" spans="1:8">
      <c r="A20" s="13" t="s">
        <v>3</v>
      </c>
      <c r="B20" s="6">
        <v>6149.18</v>
      </c>
      <c r="C20" s="6">
        <v>3586.28</v>
      </c>
      <c r="D20" s="28">
        <f t="shared" si="0"/>
        <v>-2562.9</v>
      </c>
      <c r="E20" s="13" t="s">
        <v>3</v>
      </c>
      <c r="F20" s="6">
        <v>3586.28</v>
      </c>
      <c r="G20" s="6">
        <v>2213.67</v>
      </c>
      <c r="H20" s="28">
        <f t="shared" si="1"/>
        <v>-1372.6100000000001</v>
      </c>
    </row>
    <row r="21" spans="1:8" ht="17" customHeight="1">
      <c r="A21" s="13" t="s">
        <v>9</v>
      </c>
      <c r="B21" s="6">
        <v>1500</v>
      </c>
      <c r="C21" s="6">
        <v>1500</v>
      </c>
      <c r="D21" s="28">
        <f t="shared" si="0"/>
        <v>0</v>
      </c>
      <c r="E21" s="13" t="s">
        <v>9</v>
      </c>
      <c r="F21" s="6">
        <v>1500</v>
      </c>
      <c r="G21" s="6">
        <v>1500</v>
      </c>
      <c r="H21" s="28">
        <f t="shared" si="1"/>
        <v>0</v>
      </c>
    </row>
    <row r="22" spans="1:8">
      <c r="A22" s="13" t="s">
        <v>4</v>
      </c>
      <c r="B22" s="6">
        <v>79</v>
      </c>
      <c r="C22" s="6">
        <v>25.84</v>
      </c>
      <c r="D22" s="28">
        <f t="shared" si="0"/>
        <v>-53.16</v>
      </c>
      <c r="E22" s="13" t="s">
        <v>4</v>
      </c>
      <c r="F22" s="6">
        <v>25.84</v>
      </c>
      <c r="G22" s="6"/>
      <c r="H22" s="28">
        <f t="shared" si="1"/>
        <v>-25.84</v>
      </c>
    </row>
    <row r="23" spans="1:8">
      <c r="A23" s="13" t="s">
        <v>1</v>
      </c>
      <c r="B23" s="6">
        <v>841.93</v>
      </c>
      <c r="C23" s="6">
        <v>2061.4299999999998</v>
      </c>
      <c r="D23" s="28">
        <f t="shared" si="0"/>
        <v>1219.5</v>
      </c>
      <c r="E23" s="13" t="s">
        <v>1</v>
      </c>
      <c r="F23" s="6">
        <v>2061.4299999999998</v>
      </c>
      <c r="G23" s="6"/>
      <c r="H23" s="28">
        <f t="shared" si="1"/>
        <v>-2061.4299999999998</v>
      </c>
    </row>
    <row r="24" spans="1:8">
      <c r="A24" s="15" t="s">
        <v>12</v>
      </c>
      <c r="B24" s="6">
        <f>SUM(B17:B23)</f>
        <v>9672.9500000000007</v>
      </c>
      <c r="C24" s="6">
        <f>SUM(C17:C23)</f>
        <v>8173.5500000000011</v>
      </c>
      <c r="D24" s="28">
        <f t="shared" si="0"/>
        <v>-1499.3999999999996</v>
      </c>
      <c r="E24" s="15" t="s">
        <v>12</v>
      </c>
      <c r="F24" s="6">
        <f>SUM(F17:F23)</f>
        <v>8173.5500000000011</v>
      </c>
      <c r="G24" s="6">
        <f>SUM(G17:G23)</f>
        <v>5309.07</v>
      </c>
      <c r="H24" s="28">
        <f>+G24-F24</f>
        <v>-2864.4800000000014</v>
      </c>
    </row>
    <row r="25" spans="1:8">
      <c r="A25" s="34" t="s">
        <v>11</v>
      </c>
      <c r="B25" s="35">
        <f>+B15-B24</f>
        <v>2208.2999999999993</v>
      </c>
      <c r="C25" s="35">
        <f>+C15-C24</f>
        <v>2283.8299999999981</v>
      </c>
      <c r="D25" s="28">
        <f t="shared" si="0"/>
        <v>75.529999999998836</v>
      </c>
      <c r="E25" s="12" t="s">
        <v>11</v>
      </c>
      <c r="F25" s="35">
        <f>+F15-F24</f>
        <v>2283.8299999999981</v>
      </c>
      <c r="G25" s="35">
        <f>+G15-G24</f>
        <v>7407.85</v>
      </c>
      <c r="H25" s="28">
        <f t="shared" si="1"/>
        <v>5124.0200000000023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6"/>
  <sheetViews>
    <sheetView topLeftCell="A14" workbookViewId="0">
      <selection activeCell="A21" sqref="A21"/>
    </sheetView>
  </sheetViews>
  <sheetFormatPr defaultRowHeight="14.5"/>
  <cols>
    <col min="1" max="1" width="22.6328125" customWidth="1"/>
    <col min="2" max="4" width="9.81640625" bestFit="1" customWidth="1"/>
  </cols>
  <sheetData>
    <row r="1" spans="1:4">
      <c r="A1" t="s">
        <v>37</v>
      </c>
    </row>
    <row r="2" spans="1:4">
      <c r="A2" t="s">
        <v>38</v>
      </c>
    </row>
    <row r="4" spans="1:4">
      <c r="B4" s="30">
        <v>41364</v>
      </c>
      <c r="C4" s="30">
        <v>41729</v>
      </c>
      <c r="D4" s="30">
        <v>42094</v>
      </c>
    </row>
    <row r="5" spans="1:4">
      <c r="A5" s="31" t="s">
        <v>5</v>
      </c>
      <c r="B5" s="36" t="s">
        <v>21</v>
      </c>
      <c r="C5" s="36"/>
      <c r="D5" s="36"/>
    </row>
    <row r="6" spans="1:4">
      <c r="A6" s="31" t="s">
        <v>23</v>
      </c>
      <c r="B6" s="29"/>
      <c r="C6" s="29"/>
      <c r="D6" s="29"/>
    </row>
    <row r="7" spans="1:4">
      <c r="A7" s="31" t="s">
        <v>22</v>
      </c>
      <c r="B7" s="29"/>
      <c r="C7" s="29"/>
      <c r="D7" s="29"/>
    </row>
    <row r="8" spans="1:4">
      <c r="A8" s="14" t="s">
        <v>24</v>
      </c>
      <c r="B8" s="6">
        <v>8340.09</v>
      </c>
      <c r="C8" s="6">
        <v>8340.09</v>
      </c>
      <c r="D8" s="6">
        <v>8612.02</v>
      </c>
    </row>
    <row r="9" spans="1:4">
      <c r="A9" s="14" t="s">
        <v>14</v>
      </c>
      <c r="B9" s="6">
        <v>1195</v>
      </c>
      <c r="C9" s="6">
        <v>1195</v>
      </c>
      <c r="D9" s="6">
        <v>1195</v>
      </c>
    </row>
    <row r="10" spans="1:4">
      <c r="A10" s="14" t="s">
        <v>36</v>
      </c>
      <c r="B10" s="6">
        <v>1205</v>
      </c>
      <c r="C10" s="6">
        <v>0</v>
      </c>
      <c r="D10" s="6">
        <v>0</v>
      </c>
    </row>
    <row r="11" spans="1:4">
      <c r="A11" s="14" t="s">
        <v>25</v>
      </c>
      <c r="B11" s="6">
        <v>3000</v>
      </c>
      <c r="C11" s="6">
        <v>3000</v>
      </c>
      <c r="D11" s="6">
        <v>3000</v>
      </c>
    </row>
    <row r="12" spans="1:4">
      <c r="A12" s="14" t="s">
        <v>6</v>
      </c>
      <c r="B12" s="6">
        <v>902</v>
      </c>
      <c r="C12" s="6">
        <v>947</v>
      </c>
      <c r="D12" s="6">
        <v>966.6</v>
      </c>
    </row>
    <row r="13" spans="1:4">
      <c r="A13" s="14" t="s">
        <v>27</v>
      </c>
      <c r="B13" s="6">
        <v>11964.5</v>
      </c>
      <c r="C13" s="6">
        <v>21633.13</v>
      </c>
      <c r="D13" s="6">
        <v>19363.77</v>
      </c>
    </row>
    <row r="14" spans="1:4">
      <c r="A14" s="14" t="s">
        <v>8</v>
      </c>
      <c r="B14" s="6">
        <v>2089.52</v>
      </c>
      <c r="C14" s="6">
        <v>2777.32</v>
      </c>
      <c r="D14" s="6">
        <v>4863.32</v>
      </c>
    </row>
    <row r="15" spans="1:4">
      <c r="A15" s="14" t="s">
        <v>3</v>
      </c>
      <c r="B15" s="6">
        <v>156.65</v>
      </c>
      <c r="C15" s="6">
        <v>3479.75</v>
      </c>
      <c r="D15" s="6">
        <v>7417</v>
      </c>
    </row>
    <row r="16" spans="1:4">
      <c r="A16" s="14" t="s">
        <v>26</v>
      </c>
      <c r="B16" s="6">
        <v>2502.4299999999998</v>
      </c>
      <c r="C16" s="6">
        <v>2496.59</v>
      </c>
      <c r="D16" s="6">
        <v>2526.59</v>
      </c>
    </row>
    <row r="17" spans="1:4">
      <c r="A17" s="14" t="s">
        <v>1</v>
      </c>
      <c r="B17" s="6">
        <v>29911.599999999999</v>
      </c>
      <c r="C17" s="6">
        <v>28120.17</v>
      </c>
      <c r="D17" s="6">
        <v>29183.24</v>
      </c>
    </row>
    <row r="18" spans="1:4">
      <c r="A18" s="1" t="s">
        <v>28</v>
      </c>
      <c r="B18" s="6">
        <f>SUM(B8:B17)</f>
        <v>61266.79</v>
      </c>
      <c r="C18" s="6">
        <f>SUM(C8:C17)</f>
        <v>71989.05</v>
      </c>
      <c r="D18" s="6">
        <f>SUM(D8:D17)</f>
        <v>77127.540000000008</v>
      </c>
    </row>
    <row r="19" spans="1:4">
      <c r="A19" s="1" t="s">
        <v>29</v>
      </c>
      <c r="B19" s="6">
        <v>61266.79</v>
      </c>
      <c r="C19" s="6">
        <v>71989.05</v>
      </c>
      <c r="D19" s="6">
        <v>77127.539999999994</v>
      </c>
    </row>
    <row r="20" spans="1:4">
      <c r="A20" s="1" t="s">
        <v>30</v>
      </c>
      <c r="B20" s="6">
        <v>61266.79</v>
      </c>
      <c r="C20" s="6">
        <v>71989.05</v>
      </c>
      <c r="D20" s="6">
        <v>77127.539999999994</v>
      </c>
    </row>
    <row r="21" spans="1:4">
      <c r="A21" s="1" t="s">
        <v>31</v>
      </c>
      <c r="B21" s="6"/>
      <c r="C21" s="6"/>
      <c r="D21" s="6"/>
    </row>
    <row r="22" spans="1:4">
      <c r="A22" s="1" t="s">
        <v>32</v>
      </c>
      <c r="B22" s="6"/>
      <c r="C22" s="6"/>
      <c r="D22" s="6"/>
    </row>
    <row r="23" spans="1:4">
      <c r="A23" s="1" t="s">
        <v>33</v>
      </c>
      <c r="B23" s="6">
        <v>53026.3</v>
      </c>
      <c r="C23" s="6">
        <v>61266.59</v>
      </c>
      <c r="D23" s="6">
        <v>71989.05</v>
      </c>
    </row>
    <row r="24" spans="1:4">
      <c r="A24" s="1" t="s">
        <v>11</v>
      </c>
      <c r="B24" s="6">
        <v>8240.2900000000009</v>
      </c>
      <c r="C24" s="6">
        <v>10722.46</v>
      </c>
      <c r="D24" s="6">
        <v>5138.49</v>
      </c>
    </row>
    <row r="25" spans="1:4">
      <c r="A25" s="1" t="s">
        <v>34</v>
      </c>
      <c r="B25" s="6">
        <v>61266.59</v>
      </c>
      <c r="C25" s="6">
        <v>71989.05</v>
      </c>
      <c r="D25" s="6">
        <f>SUM(D23:D24)</f>
        <v>77127.540000000008</v>
      </c>
    </row>
    <row r="26" spans="1:4">
      <c r="A26" s="1" t="s">
        <v>35</v>
      </c>
      <c r="B26" s="6">
        <v>61266.59</v>
      </c>
      <c r="C26" s="6">
        <v>71989.05</v>
      </c>
      <c r="D26" s="6">
        <v>77127.539999999994</v>
      </c>
    </row>
  </sheetData>
  <mergeCells count="1"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XFD1048576"/>
    </sheetView>
  </sheetViews>
  <sheetFormatPr defaultRowHeight="14.5"/>
  <cols>
    <col min="1" max="1" width="17.6328125" customWidth="1"/>
    <col min="2" max="2" width="17.6328125" style="2" customWidth="1"/>
    <col min="3" max="4" width="9.81640625" style="2" bestFit="1" customWidth="1"/>
  </cols>
  <sheetData>
    <row r="1" spans="1:4">
      <c r="C1" s="2" t="s">
        <v>5</v>
      </c>
    </row>
    <row r="3" spans="1:4">
      <c r="B3" s="4">
        <v>2013</v>
      </c>
      <c r="C3" s="4">
        <v>2014</v>
      </c>
      <c r="D3" s="4">
        <v>2015</v>
      </c>
    </row>
    <row r="4" spans="1:4">
      <c r="A4" s="1" t="s">
        <v>0</v>
      </c>
      <c r="B4" s="3">
        <v>2013</v>
      </c>
      <c r="C4" s="3">
        <v>2014</v>
      </c>
      <c r="D4" s="3">
        <v>2015</v>
      </c>
    </row>
    <row r="5" spans="1:4">
      <c r="A5" s="1" t="s">
        <v>14</v>
      </c>
      <c r="B5" s="3">
        <v>40</v>
      </c>
      <c r="C5" s="3"/>
      <c r="D5" s="3"/>
    </row>
    <row r="6" spans="1:4">
      <c r="A6" s="1" t="s">
        <v>6</v>
      </c>
      <c r="B6" s="3">
        <v>125.8</v>
      </c>
      <c r="C6" s="3">
        <v>45</v>
      </c>
      <c r="D6" s="3">
        <v>115</v>
      </c>
    </row>
    <row r="7" spans="1:4">
      <c r="A7" s="1" t="s">
        <v>7</v>
      </c>
      <c r="B7" s="3">
        <v>20240</v>
      </c>
      <c r="C7" s="3">
        <v>35605.519999999997</v>
      </c>
      <c r="D7" s="3">
        <v>24803</v>
      </c>
    </row>
    <row r="8" spans="1:4">
      <c r="A8" s="1" t="s">
        <v>8</v>
      </c>
      <c r="B8" s="3">
        <v>750</v>
      </c>
      <c r="C8" s="3">
        <v>483</v>
      </c>
      <c r="D8" s="3">
        <v>586</v>
      </c>
    </row>
    <row r="9" spans="1:4">
      <c r="A9" s="1" t="s">
        <v>3</v>
      </c>
      <c r="B9" s="3">
        <v>1500</v>
      </c>
      <c r="C9" s="3">
        <v>853.5</v>
      </c>
      <c r="D9" s="3">
        <v>1114.5</v>
      </c>
    </row>
    <row r="10" spans="1:4">
      <c r="A10" s="1" t="s">
        <v>9</v>
      </c>
      <c r="B10" s="3">
        <v>60</v>
      </c>
      <c r="C10" s="3">
        <v>1500</v>
      </c>
      <c r="D10" s="3">
        <v>1500</v>
      </c>
    </row>
    <row r="11" spans="1:4">
      <c r="A11" s="1" t="s">
        <v>4</v>
      </c>
      <c r="B11" s="3">
        <v>9330</v>
      </c>
      <c r="C11" s="3">
        <v>20</v>
      </c>
      <c r="D11" s="3">
        <v>30</v>
      </c>
    </row>
    <row r="12" spans="1:4">
      <c r="A12" s="1" t="s">
        <v>1</v>
      </c>
      <c r="B12" s="3">
        <v>75.45</v>
      </c>
      <c r="C12" s="3">
        <v>7500</v>
      </c>
      <c r="D12" s="3">
        <v>9335</v>
      </c>
    </row>
    <row r="13" spans="1:4">
      <c r="A13" s="1" t="s">
        <v>10</v>
      </c>
      <c r="B13" s="3"/>
      <c r="C13" s="3">
        <v>55.88</v>
      </c>
      <c r="D13" s="3">
        <v>36.42</v>
      </c>
    </row>
    <row r="14" spans="1:4">
      <c r="A14" s="1" t="s">
        <v>13</v>
      </c>
      <c r="B14" s="3">
        <f>SUM(B5:B13)</f>
        <v>32121.25</v>
      </c>
      <c r="C14" s="3">
        <f>SUM(C5:C13)</f>
        <v>46062.899999999994</v>
      </c>
      <c r="D14" s="3">
        <f>SUM(D5:D13)</f>
        <v>37519.919999999998</v>
      </c>
    </row>
    <row r="15" spans="1:4">
      <c r="A15" s="1" t="s">
        <v>2</v>
      </c>
      <c r="B15" s="3"/>
      <c r="C15" s="3"/>
      <c r="D15" s="3"/>
    </row>
    <row r="16" spans="1:4">
      <c r="A16" s="1" t="s">
        <v>6</v>
      </c>
      <c r="B16" s="3">
        <v>595.4</v>
      </c>
      <c r="C16" s="3" t="s">
        <v>5</v>
      </c>
      <c r="D16" s="3">
        <v>95.4</v>
      </c>
    </row>
    <row r="17" spans="1:4">
      <c r="A17" s="1" t="s">
        <v>7</v>
      </c>
      <c r="B17" s="3">
        <v>14208.01</v>
      </c>
      <c r="C17" s="3">
        <v>27166.89</v>
      </c>
      <c r="D17" s="3">
        <v>27072.36</v>
      </c>
    </row>
    <row r="18" spans="1:4">
      <c r="A18" s="1" t="s">
        <v>8</v>
      </c>
      <c r="B18" s="3">
        <v>507.44</v>
      </c>
      <c r="C18" s="3">
        <v>1000</v>
      </c>
      <c r="D18" s="3">
        <v>1500</v>
      </c>
    </row>
    <row r="19" spans="1:4">
      <c r="A19" s="1" t="s">
        <v>3</v>
      </c>
      <c r="B19" s="3">
        <v>6149.18</v>
      </c>
      <c r="C19" s="3">
        <v>3586.28</v>
      </c>
      <c r="D19" s="3">
        <v>2213.67</v>
      </c>
    </row>
    <row r="20" spans="1:4" ht="17" customHeight="1">
      <c r="A20" s="1" t="s">
        <v>9</v>
      </c>
      <c r="B20" s="3">
        <v>1500</v>
      </c>
      <c r="C20" s="3">
        <v>1500</v>
      </c>
      <c r="D20" s="3">
        <v>1500</v>
      </c>
    </row>
    <row r="21" spans="1:4">
      <c r="A21" s="1" t="s">
        <v>4</v>
      </c>
      <c r="B21" s="3">
        <v>79</v>
      </c>
      <c r="C21" s="3">
        <v>25.84</v>
      </c>
      <c r="D21" s="3"/>
    </row>
    <row r="22" spans="1:4">
      <c r="A22" s="1" t="s">
        <v>1</v>
      </c>
      <c r="B22" s="3">
        <v>841.93</v>
      </c>
      <c r="C22" s="3">
        <v>2061.4299999999998</v>
      </c>
      <c r="D22" s="3"/>
    </row>
    <row r="23" spans="1:4">
      <c r="A23" s="1" t="s">
        <v>12</v>
      </c>
      <c r="B23" s="3">
        <f>SUM(B16:B22)</f>
        <v>23880.959999999999</v>
      </c>
      <c r="C23" s="3">
        <f>SUM(C16:C22)</f>
        <v>35340.439999999995</v>
      </c>
      <c r="D23" s="3">
        <f>SUM(D16:D22)</f>
        <v>32381.43</v>
      </c>
    </row>
    <row r="24" spans="1:4">
      <c r="A24" s="1" t="s">
        <v>11</v>
      </c>
      <c r="B24" s="3">
        <f>+B14-B23</f>
        <v>8240.2900000000009</v>
      </c>
      <c r="C24" s="3">
        <f>+C14-C23</f>
        <v>10722.46</v>
      </c>
      <c r="D24" s="3">
        <f>+D14-D23</f>
        <v>5138.489999999998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D1" sqref="D1"/>
    </sheetView>
  </sheetViews>
  <sheetFormatPr defaultRowHeight="14.5"/>
  <cols>
    <col min="1" max="1" width="24.90625" customWidth="1"/>
    <col min="2" max="2" width="11.7265625" style="2" customWidth="1"/>
    <col min="3" max="4" width="9.81640625" style="2" bestFit="1" customWidth="1"/>
  </cols>
  <sheetData>
    <row r="1" spans="1:4">
      <c r="A1" t="s">
        <v>15</v>
      </c>
      <c r="C1" s="2" t="s">
        <v>5</v>
      </c>
    </row>
    <row r="3" spans="1:4">
      <c r="B3" s="5">
        <v>2013</v>
      </c>
      <c r="C3" s="5">
        <v>2014</v>
      </c>
      <c r="D3" s="5">
        <v>2015</v>
      </c>
    </row>
    <row r="4" spans="1:4">
      <c r="A4" s="1" t="s">
        <v>0</v>
      </c>
      <c r="B4" s="6">
        <v>2013</v>
      </c>
      <c r="C4" s="6">
        <v>2014</v>
      </c>
      <c r="D4" s="6">
        <v>2015</v>
      </c>
    </row>
    <row r="5" spans="1:4">
      <c r="A5" s="1" t="s">
        <v>14</v>
      </c>
      <c r="B5" s="6">
        <v>40</v>
      </c>
      <c r="C5" s="6"/>
      <c r="D5" s="6"/>
    </row>
    <row r="6" spans="1:4">
      <c r="A6" s="1" t="s">
        <v>6</v>
      </c>
      <c r="B6" s="6">
        <v>125.8</v>
      </c>
      <c r="C6" s="6">
        <v>45</v>
      </c>
      <c r="D6" s="6">
        <v>115</v>
      </c>
    </row>
    <row r="7" spans="1:4">
      <c r="A7" s="1" t="s">
        <v>7</v>
      </c>
      <c r="B7" s="6" t="s">
        <v>5</v>
      </c>
      <c r="C7" s="6" t="s">
        <v>5</v>
      </c>
      <c r="D7" s="6" t="s">
        <v>5</v>
      </c>
    </row>
    <row r="8" spans="1:4">
      <c r="A8" s="1" t="s">
        <v>8</v>
      </c>
      <c r="B8" s="6">
        <v>750</v>
      </c>
      <c r="C8" s="6">
        <v>483</v>
      </c>
      <c r="D8" s="6">
        <v>586</v>
      </c>
    </row>
    <row r="9" spans="1:4">
      <c r="A9" s="1" t="s">
        <v>3</v>
      </c>
      <c r="B9" s="6">
        <v>1500</v>
      </c>
      <c r="C9" s="6">
        <v>853.5</v>
      </c>
      <c r="D9" s="6">
        <v>1114.5</v>
      </c>
    </row>
    <row r="10" spans="1:4">
      <c r="A10" s="1" t="s">
        <v>9</v>
      </c>
      <c r="B10" s="6">
        <v>60</v>
      </c>
      <c r="C10" s="6">
        <v>1500</v>
      </c>
      <c r="D10" s="6">
        <v>1500</v>
      </c>
    </row>
    <row r="11" spans="1:4">
      <c r="A11" s="1" t="s">
        <v>4</v>
      </c>
      <c r="B11" s="6">
        <v>9330</v>
      </c>
      <c r="C11" s="6">
        <v>20</v>
      </c>
      <c r="D11" s="6">
        <v>30</v>
      </c>
    </row>
    <row r="12" spans="1:4">
      <c r="A12" s="1" t="s">
        <v>1</v>
      </c>
      <c r="B12" s="6">
        <v>75.45</v>
      </c>
      <c r="C12" s="6">
        <v>7500</v>
      </c>
      <c r="D12" s="6">
        <v>9335</v>
      </c>
    </row>
    <row r="13" spans="1:4">
      <c r="A13" s="1" t="s">
        <v>10</v>
      </c>
      <c r="B13" s="6"/>
      <c r="C13" s="6">
        <v>55.88</v>
      </c>
      <c r="D13" s="6">
        <v>36.42</v>
      </c>
    </row>
    <row r="14" spans="1:4">
      <c r="A14" s="1" t="s">
        <v>13</v>
      </c>
      <c r="B14" s="6">
        <f>SUM(B5:B13)</f>
        <v>11881.25</v>
      </c>
      <c r="C14" s="6">
        <f>SUM(C5:C13)</f>
        <v>10457.379999999999</v>
      </c>
      <c r="D14" s="6">
        <f>SUM(D5:D13)</f>
        <v>12716.92</v>
      </c>
    </row>
    <row r="15" spans="1:4">
      <c r="A15" s="1" t="s">
        <v>2</v>
      </c>
      <c r="B15" s="6"/>
      <c r="C15" s="6"/>
      <c r="D15" s="6"/>
    </row>
    <row r="16" spans="1:4">
      <c r="A16" s="1" t="s">
        <v>6</v>
      </c>
      <c r="B16" s="6">
        <v>595.4</v>
      </c>
      <c r="C16" s="6" t="s">
        <v>5</v>
      </c>
      <c r="D16" s="6">
        <v>95.4</v>
      </c>
    </row>
    <row r="17" spans="1:4">
      <c r="A17" s="1" t="s">
        <v>7</v>
      </c>
      <c r="B17" s="6" t="s">
        <v>5</v>
      </c>
      <c r="C17" s="6" t="s">
        <v>5</v>
      </c>
      <c r="D17" s="6" t="s">
        <v>5</v>
      </c>
    </row>
    <row r="18" spans="1:4">
      <c r="A18" s="1" t="s">
        <v>8</v>
      </c>
      <c r="B18" s="6">
        <v>507.44</v>
      </c>
      <c r="C18" s="6">
        <v>1000</v>
      </c>
      <c r="D18" s="6">
        <v>1500</v>
      </c>
    </row>
    <row r="19" spans="1:4">
      <c r="A19" s="1" t="s">
        <v>3</v>
      </c>
      <c r="B19" s="6">
        <v>6149.18</v>
      </c>
      <c r="C19" s="6">
        <v>3586.28</v>
      </c>
      <c r="D19" s="6">
        <v>2213.67</v>
      </c>
    </row>
    <row r="20" spans="1:4" ht="17" customHeight="1">
      <c r="A20" s="1" t="s">
        <v>9</v>
      </c>
      <c r="B20" s="6">
        <v>1500</v>
      </c>
      <c r="C20" s="6">
        <v>1500</v>
      </c>
      <c r="D20" s="6">
        <v>1500</v>
      </c>
    </row>
    <row r="21" spans="1:4">
      <c r="A21" s="1" t="s">
        <v>4</v>
      </c>
      <c r="B21" s="6">
        <v>79</v>
      </c>
      <c r="C21" s="6">
        <v>25.84</v>
      </c>
      <c r="D21" s="6"/>
    </row>
    <row r="22" spans="1:4">
      <c r="A22" s="1" t="s">
        <v>1</v>
      </c>
      <c r="B22" s="6">
        <v>841.93</v>
      </c>
      <c r="C22" s="6">
        <v>2061.4299999999998</v>
      </c>
      <c r="D22" s="6"/>
    </row>
    <row r="23" spans="1:4">
      <c r="A23" s="1" t="s">
        <v>12</v>
      </c>
      <c r="B23" s="6">
        <f>SUM(B16:B22)</f>
        <v>9672.9500000000007</v>
      </c>
      <c r="C23" s="6">
        <f>SUM(C16:C22)</f>
        <v>8173.5500000000011</v>
      </c>
      <c r="D23" s="6">
        <f>SUM(D16:D22)</f>
        <v>5309.07</v>
      </c>
    </row>
    <row r="24" spans="1:4">
      <c r="A24" s="1" t="s">
        <v>11</v>
      </c>
      <c r="B24" s="6">
        <f>+B14-B23</f>
        <v>2208.2999999999993</v>
      </c>
      <c r="C24" s="6">
        <f>+C14-C23</f>
        <v>2283.8299999999981</v>
      </c>
      <c r="D24" s="6">
        <f>+D14-D23</f>
        <v>7407.85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 Yrs With FEI JR YR</vt:lpstr>
      <vt:lpstr>3 Yrs without FEI JR YR</vt:lpstr>
      <vt:lpstr>Balance Sheet 3 yr comparison</vt:lpstr>
      <vt:lpstr>Worksheet</vt:lpstr>
      <vt:lpstr>Worksheet2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Nettie A. Olsen</dc:creator>
  <cp:lastModifiedBy>Nettie A. Olsen</cp:lastModifiedBy>
  <dcterms:created xsi:type="dcterms:W3CDTF">2015-07-14T22:39:42Z</dcterms:created>
  <dcterms:modified xsi:type="dcterms:W3CDTF">2015-07-14T23:51:07Z</dcterms:modified>
</cp:coreProperties>
</file>